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Grenland Rock og Swing\Årsmøte 2023\"/>
    </mc:Choice>
  </mc:AlternateContent>
  <xr:revisionPtr revIDLastSave="0" documentId="13_ncr:1_{553BDD31-8D63-416C-B1EF-8CA1A12EA0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E64" i="1"/>
  <c r="D64" i="1"/>
  <c r="C64" i="1"/>
  <c r="F20" i="1"/>
  <c r="F66" i="1" s="1"/>
  <c r="E20" i="1"/>
  <c r="E66" i="1" s="1"/>
  <c r="D20" i="1"/>
  <c r="D66" i="1" s="1"/>
  <c r="C20" i="1"/>
  <c r="C66" i="1" s="1"/>
</calcChain>
</file>

<file path=xl/sharedStrings.xml><?xml version="1.0" encoding="utf-8"?>
<sst xmlns="http://schemas.openxmlformats.org/spreadsheetml/2006/main" count="70" uniqueCount="66">
  <si>
    <t>BUDSJETT 2023 - GRENLAND ROCK &amp; SWINGKLUBB</t>
  </si>
  <si>
    <t>Kontonr</t>
  </si>
  <si>
    <t>DRIFTSINNTEKTER</t>
  </si>
  <si>
    <t xml:space="preserve">Budsjett </t>
  </si>
  <si>
    <t>Regnskap</t>
  </si>
  <si>
    <t xml:space="preserve">Regnskap </t>
  </si>
  <si>
    <t>Budsjett</t>
  </si>
  <si>
    <t>Salgsinntekter</t>
  </si>
  <si>
    <t>Kiosksalg</t>
  </si>
  <si>
    <t>Kiosksalg kurser</t>
  </si>
  <si>
    <t>Kiosksalg fester</t>
  </si>
  <si>
    <t>Salg av rekvisita</t>
  </si>
  <si>
    <t>Momskompensasjon</t>
  </si>
  <si>
    <t>Aktivitetsmidler LAM</t>
  </si>
  <si>
    <t>Grasrotandeler, Norsk Tipping</t>
  </si>
  <si>
    <t>Andre relaterte inntekter</t>
  </si>
  <si>
    <t>Inngang dansekv 50x40=2000x35=70000</t>
  </si>
  <si>
    <t>Kursinntekter Folkeswing</t>
  </si>
  <si>
    <t>Kursinntekter Helgekurser</t>
  </si>
  <si>
    <t>Kursinntekter andre</t>
  </si>
  <si>
    <t xml:space="preserve">Årskontingenter 90 bet medl x 300,- </t>
  </si>
  <si>
    <t>Lisensdel av årskontingent</t>
  </si>
  <si>
    <t>Sum driftsinntekter</t>
  </si>
  <si>
    <t>DRIFTKOSTNADER</t>
  </si>
  <si>
    <t>Varekjøp kiosk</t>
  </si>
  <si>
    <t>Bruskjøp</t>
  </si>
  <si>
    <t>Varekjøp fester</t>
  </si>
  <si>
    <t>Varer til drift</t>
  </si>
  <si>
    <t>Innkjøp av profileringsartikler</t>
  </si>
  <si>
    <t>Avskrivinger maskiner og inventar</t>
  </si>
  <si>
    <t>Leie lokaler</t>
  </si>
  <si>
    <t>Renhold</t>
  </si>
  <si>
    <t>Kjøp av utstyr</t>
  </si>
  <si>
    <t>Rekvisita</t>
  </si>
  <si>
    <t>Idrettsutstyr</t>
  </si>
  <si>
    <t>Annet driftsmateriel</t>
  </si>
  <si>
    <t>Rep. og vedlikehold utstyr</t>
  </si>
  <si>
    <t>Honorarer</t>
  </si>
  <si>
    <t>Honorar for økonomisk og juridisk bistand</t>
  </si>
  <si>
    <t>Sponsing av turer o.l.</t>
  </si>
  <si>
    <t>Utgifter i fbm kurs</t>
  </si>
  <si>
    <t>Musikk til fester</t>
  </si>
  <si>
    <t>Musikk til dansekvelder</t>
  </si>
  <si>
    <t>Kontorrekvisita</t>
  </si>
  <si>
    <t>Data/EDB kostnad</t>
  </si>
  <si>
    <t>Traykksaker</t>
  </si>
  <si>
    <t>Møte, kurs oppdatering o.l.</t>
  </si>
  <si>
    <t>Evalueringsmøte hjelpere</t>
  </si>
  <si>
    <t>Startkontingenter konkurranser</t>
  </si>
  <si>
    <t>Støtte til konkurransegruppa</t>
  </si>
  <si>
    <t>Telefon</t>
  </si>
  <si>
    <t>Porto</t>
  </si>
  <si>
    <t>Reisekostnader, ikke oppgavepl.</t>
  </si>
  <si>
    <t>Annonser</t>
  </si>
  <si>
    <t>Medlemskontingent</t>
  </si>
  <si>
    <t>Lisenser (Del av kontingent)</t>
  </si>
  <si>
    <t>Startkontingenter og støtte til NM</t>
  </si>
  <si>
    <t>Gaver/ Blomster</t>
  </si>
  <si>
    <t>Forsikringspremie</t>
  </si>
  <si>
    <t>Bank og kortgebyr</t>
  </si>
  <si>
    <t>Barnekurs</t>
  </si>
  <si>
    <t xml:space="preserve">Annen kostnad (Eks.Postbks leie) </t>
  </si>
  <si>
    <t>Sum driftskostnader</t>
  </si>
  <si>
    <t>Driftsresultat</t>
  </si>
  <si>
    <t>Fester  (2023 Nyttårsfest )</t>
  </si>
  <si>
    <t>Fester ( 2023 Nyttårsfest)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</si>
</sst>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shrinkToFi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5" fillId="0" borderId="2" xfId="0" applyFont="1" applyBorder="1"/>
    <xf numFmtId="43" fontId="5" fillId="0" borderId="2" xfId="1" applyFont="1" applyBorder="1"/>
    <xf numFmtId="0" fontId="5" fillId="0" borderId="0" xfId="0" applyFont="1"/>
    <xf numFmtId="43" fontId="5" fillId="0" borderId="2" xfId="1" applyFont="1" applyFill="1" applyBorder="1"/>
    <xf numFmtId="0" fontId="4" fillId="0" borderId="2" xfId="0" applyFont="1" applyBorder="1"/>
    <xf numFmtId="43" fontId="4" fillId="0" borderId="2" xfId="1" applyFont="1" applyBorder="1"/>
    <xf numFmtId="43" fontId="4" fillId="0" borderId="2" xfId="0" applyNumberFormat="1" applyFont="1" applyBorder="1"/>
    <xf numFmtId="0" fontId="4" fillId="0" borderId="3" xfId="0" applyFont="1" applyBorder="1"/>
    <xf numFmtId="43" fontId="0" fillId="0" borderId="0" xfId="0" applyNumberFormat="1"/>
    <xf numFmtId="0" fontId="0" fillId="0" borderId="0" xfId="0" applyAlignment="1">
      <alignment horizontal="right"/>
    </xf>
    <xf numFmtId="44" fontId="0" fillId="0" borderId="0" xfId="2" applyFont="1"/>
    <xf numFmtId="0" fontId="3" fillId="0" borderId="0" xfId="0" applyFont="1"/>
    <xf numFmtId="0" fontId="2" fillId="0" borderId="0" xfId="0" applyFont="1"/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tabSelected="1" workbookViewId="0">
      <pane ySplit="4" topLeftCell="A5" activePane="bottomLeft" state="frozenSplit"/>
      <selection pane="bottomLeft" activeCell="A5" sqref="A5:XFD5"/>
    </sheetView>
  </sheetViews>
  <sheetFormatPr baseColWidth="10" defaultRowHeight="14.4" x14ac:dyDescent="0.3"/>
  <cols>
    <col min="2" max="2" width="40.44140625" customWidth="1"/>
    <col min="3" max="3" width="13.6640625" bestFit="1" customWidth="1"/>
    <col min="4" max="4" width="12.33203125" bestFit="1" customWidth="1"/>
    <col min="5" max="6" width="12.33203125" customWidth="1"/>
    <col min="8" max="11" width="10.88671875" bestFit="1" customWidth="1"/>
    <col min="12" max="13" width="13.88671875" bestFit="1" customWidth="1"/>
  </cols>
  <sheetData>
    <row r="1" spans="1:12" ht="25.8" x14ac:dyDescent="0.5">
      <c r="A1" s="1"/>
      <c r="B1" s="18" t="s">
        <v>0</v>
      </c>
      <c r="C1" s="18"/>
      <c r="D1" s="18"/>
      <c r="E1" s="18"/>
      <c r="F1" s="18"/>
      <c r="G1" s="19"/>
      <c r="H1" s="19"/>
      <c r="I1" s="19"/>
      <c r="J1" s="19"/>
      <c r="K1" s="19"/>
      <c r="L1" s="19"/>
    </row>
    <row r="3" spans="1:12" ht="15.6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3</v>
      </c>
      <c r="F3" s="3" t="s">
        <v>5</v>
      </c>
      <c r="G3" s="4" t="s">
        <v>6</v>
      </c>
      <c r="H3" s="4" t="s">
        <v>5</v>
      </c>
      <c r="I3" s="4" t="s">
        <v>5</v>
      </c>
      <c r="J3" s="4"/>
      <c r="K3" s="4"/>
    </row>
    <row r="4" spans="1:12" ht="15.6" x14ac:dyDescent="0.3">
      <c r="A4" s="5"/>
      <c r="B4" s="5" t="s">
        <v>7</v>
      </c>
      <c r="C4" s="5">
        <v>2023</v>
      </c>
      <c r="D4" s="5">
        <v>2022</v>
      </c>
      <c r="E4" s="5">
        <v>2022</v>
      </c>
      <c r="F4" s="5">
        <v>2021</v>
      </c>
      <c r="G4" s="6">
        <v>2021</v>
      </c>
      <c r="H4" s="6">
        <v>2020</v>
      </c>
      <c r="I4" s="6">
        <v>2019</v>
      </c>
      <c r="J4" s="4"/>
      <c r="K4" s="4"/>
    </row>
    <row r="5" spans="1:12" ht="15.6" x14ac:dyDescent="0.3">
      <c r="A5" s="7">
        <v>3101</v>
      </c>
      <c r="B5" s="7" t="s">
        <v>8</v>
      </c>
      <c r="C5" s="8">
        <v>15000</v>
      </c>
      <c r="D5" s="8">
        <v>10872</v>
      </c>
      <c r="E5" s="8">
        <v>10000</v>
      </c>
      <c r="F5" s="8">
        <v>4100</v>
      </c>
      <c r="G5" s="7">
        <v>5000</v>
      </c>
      <c r="H5" s="7">
        <v>5616</v>
      </c>
      <c r="I5" s="7">
        <v>23070</v>
      </c>
      <c r="J5" s="9"/>
    </row>
    <row r="6" spans="1:12" ht="15.6" x14ac:dyDescent="0.3">
      <c r="A6" s="7">
        <v>3102</v>
      </c>
      <c r="B6" s="7" t="s">
        <v>9</v>
      </c>
      <c r="C6" s="8"/>
      <c r="D6" s="8"/>
      <c r="E6" s="8"/>
      <c r="F6" s="8"/>
      <c r="G6" s="7">
        <v>0</v>
      </c>
      <c r="H6" s="7">
        <v>30</v>
      </c>
      <c r="I6" s="7">
        <v>564</v>
      </c>
      <c r="J6" s="9"/>
    </row>
    <row r="7" spans="1:12" ht="15.6" x14ac:dyDescent="0.3">
      <c r="A7" s="7">
        <v>3103</v>
      </c>
      <c r="B7" s="7" t="s">
        <v>10</v>
      </c>
      <c r="C7" s="8"/>
      <c r="D7" s="8"/>
      <c r="E7" s="8"/>
      <c r="F7" s="8"/>
      <c r="G7" s="7">
        <v>0</v>
      </c>
      <c r="H7" s="7">
        <v>6325</v>
      </c>
      <c r="I7" s="7">
        <v>1730</v>
      </c>
      <c r="J7" s="9"/>
    </row>
    <row r="8" spans="1:12" ht="15.6" x14ac:dyDescent="0.3">
      <c r="A8" s="7">
        <v>3104</v>
      </c>
      <c r="B8" s="7" t="s">
        <v>11</v>
      </c>
      <c r="C8" s="8"/>
      <c r="D8" s="8"/>
      <c r="E8" s="8"/>
      <c r="F8" s="8"/>
      <c r="G8" s="7">
        <v>0</v>
      </c>
      <c r="H8" s="7">
        <v>0</v>
      </c>
      <c r="I8" s="7">
        <v>0</v>
      </c>
      <c r="J8" s="9"/>
    </row>
    <row r="9" spans="1:12" ht="15.6" x14ac:dyDescent="0.3">
      <c r="A9" s="7">
        <v>3405</v>
      </c>
      <c r="B9" s="7" t="s">
        <v>12</v>
      </c>
      <c r="C9" s="8">
        <v>15000</v>
      </c>
      <c r="D9" s="8">
        <v>8283</v>
      </c>
      <c r="E9" s="8">
        <v>15000</v>
      </c>
      <c r="F9" s="8">
        <v>25751.06</v>
      </c>
      <c r="G9" s="7">
        <v>11000</v>
      </c>
      <c r="H9" s="7">
        <v>25087</v>
      </c>
      <c r="I9" s="7">
        <v>19355</v>
      </c>
      <c r="J9" s="9"/>
    </row>
    <row r="10" spans="1:12" ht="15.6" x14ac:dyDescent="0.3">
      <c r="A10" s="7">
        <v>3410</v>
      </c>
      <c r="B10" s="7" t="s">
        <v>13</v>
      </c>
      <c r="C10" s="8"/>
      <c r="D10" s="8"/>
      <c r="E10" s="8"/>
      <c r="F10" s="8"/>
      <c r="G10" s="7">
        <v>0</v>
      </c>
      <c r="H10" s="7">
        <v>0</v>
      </c>
      <c r="I10" s="7">
        <v>0</v>
      </c>
      <c r="J10" s="9"/>
    </row>
    <row r="11" spans="1:12" ht="15.6" x14ac:dyDescent="0.3">
      <c r="A11" s="7">
        <v>3411</v>
      </c>
      <c r="B11" s="7" t="s">
        <v>14</v>
      </c>
      <c r="C11" s="8">
        <v>18000</v>
      </c>
      <c r="D11" s="8">
        <v>18385</v>
      </c>
      <c r="E11" s="8">
        <v>15000</v>
      </c>
      <c r="F11" s="8">
        <v>15951.77</v>
      </c>
      <c r="G11" s="7">
        <v>20000</v>
      </c>
      <c r="H11" s="7">
        <v>21773</v>
      </c>
      <c r="I11" s="7">
        <v>21745</v>
      </c>
      <c r="J11" s="9"/>
    </row>
    <row r="12" spans="1:12" ht="15.6" x14ac:dyDescent="0.3">
      <c r="A12" s="7">
        <v>3900</v>
      </c>
      <c r="B12" s="7" t="s">
        <v>15</v>
      </c>
      <c r="C12" s="8"/>
      <c r="D12" s="8">
        <v>0</v>
      </c>
      <c r="E12" s="8"/>
      <c r="F12" s="8">
        <v>33532</v>
      </c>
      <c r="G12" s="7">
        <v>28000</v>
      </c>
      <c r="H12" s="7">
        <v>57279</v>
      </c>
      <c r="I12" s="7">
        <v>0</v>
      </c>
      <c r="J12" s="9"/>
    </row>
    <row r="13" spans="1:12" ht="15.6" x14ac:dyDescent="0.3">
      <c r="A13" s="7">
        <v>3901</v>
      </c>
      <c r="B13" s="7" t="s">
        <v>16</v>
      </c>
      <c r="C13" s="8">
        <v>70000</v>
      </c>
      <c r="D13" s="8">
        <v>48790</v>
      </c>
      <c r="E13" s="8">
        <v>35000</v>
      </c>
      <c r="F13" s="8">
        <v>6420</v>
      </c>
      <c r="G13" s="7">
        <v>10000</v>
      </c>
      <c r="H13" s="7">
        <v>17028</v>
      </c>
      <c r="I13" s="7">
        <v>72537</v>
      </c>
      <c r="J13" s="9"/>
    </row>
    <row r="14" spans="1:12" ht="15.6" x14ac:dyDescent="0.3">
      <c r="A14" s="7">
        <v>3902</v>
      </c>
      <c r="B14" s="7" t="s">
        <v>64</v>
      </c>
      <c r="C14" s="10">
        <v>40190</v>
      </c>
      <c r="D14" s="8">
        <v>38700</v>
      </c>
      <c r="E14" s="8"/>
      <c r="F14" s="8"/>
      <c r="G14" s="7">
        <v>0</v>
      </c>
      <c r="H14" s="7">
        <v>21500</v>
      </c>
      <c r="I14" s="7">
        <v>32300</v>
      </c>
      <c r="J14" s="9"/>
    </row>
    <row r="15" spans="1:12" ht="15.6" x14ac:dyDescent="0.3">
      <c r="A15" s="7">
        <v>3915</v>
      </c>
      <c r="B15" s="7" t="s">
        <v>17</v>
      </c>
      <c r="C15" s="8">
        <v>70000</v>
      </c>
      <c r="D15" s="8">
        <v>41700</v>
      </c>
      <c r="E15" s="8">
        <v>30000</v>
      </c>
      <c r="F15" s="8"/>
      <c r="G15" s="7">
        <v>0</v>
      </c>
      <c r="H15" s="7">
        <v>62200</v>
      </c>
      <c r="I15" s="7">
        <v>75325</v>
      </c>
      <c r="J15" s="9"/>
    </row>
    <row r="16" spans="1:12" ht="15.6" x14ac:dyDescent="0.3">
      <c r="A16" s="7">
        <v>3917</v>
      </c>
      <c r="B16" s="7" t="s">
        <v>18</v>
      </c>
      <c r="C16" s="8">
        <v>25000</v>
      </c>
      <c r="D16" s="8"/>
      <c r="E16" s="8"/>
      <c r="F16" s="8"/>
      <c r="G16" s="7">
        <v>0</v>
      </c>
      <c r="H16" s="7">
        <v>0</v>
      </c>
      <c r="I16" s="7">
        <v>15050</v>
      </c>
      <c r="J16" s="9"/>
    </row>
    <row r="17" spans="1:11" ht="15.6" x14ac:dyDescent="0.3">
      <c r="A17" s="7">
        <v>3918</v>
      </c>
      <c r="B17" s="7" t="s">
        <v>19</v>
      </c>
      <c r="C17" s="8"/>
      <c r="D17" s="8"/>
      <c r="E17" s="8"/>
      <c r="F17" s="8"/>
      <c r="G17" s="7">
        <v>0</v>
      </c>
      <c r="H17" s="7">
        <v>6200</v>
      </c>
      <c r="I17" s="7">
        <v>10500</v>
      </c>
      <c r="J17" s="9"/>
    </row>
    <row r="18" spans="1:11" ht="15.6" x14ac:dyDescent="0.3">
      <c r="A18" s="7">
        <v>3920</v>
      </c>
      <c r="B18" s="7" t="s">
        <v>20</v>
      </c>
      <c r="C18" s="8">
        <v>27000</v>
      </c>
      <c r="D18" s="8">
        <v>20200</v>
      </c>
      <c r="E18" s="8">
        <v>15000</v>
      </c>
      <c r="F18" s="8">
        <v>16200</v>
      </c>
      <c r="G18" s="7">
        <v>15000</v>
      </c>
      <c r="H18" s="7">
        <v>22000</v>
      </c>
      <c r="I18" s="7">
        <v>23750</v>
      </c>
      <c r="J18" s="9"/>
    </row>
    <row r="19" spans="1:11" ht="15.6" x14ac:dyDescent="0.3">
      <c r="A19" s="7">
        <v>3921</v>
      </c>
      <c r="B19" s="7" t="s">
        <v>21</v>
      </c>
      <c r="C19" s="8"/>
      <c r="D19" s="8">
        <v>10100</v>
      </c>
      <c r="E19" s="8">
        <v>7500</v>
      </c>
      <c r="F19" s="8">
        <v>8100</v>
      </c>
      <c r="G19" s="7">
        <v>7500</v>
      </c>
      <c r="H19" s="7">
        <v>11000</v>
      </c>
      <c r="I19" s="7">
        <v>12100</v>
      </c>
      <c r="J19" s="9"/>
    </row>
    <row r="20" spans="1:11" ht="15.6" x14ac:dyDescent="0.3">
      <c r="A20" s="7"/>
      <c r="B20" s="11" t="s">
        <v>22</v>
      </c>
      <c r="C20" s="12">
        <f>SUM(C5:C19)</f>
        <v>280190</v>
      </c>
      <c r="D20" s="12">
        <f>SUM(D5:D19)</f>
        <v>197030</v>
      </c>
      <c r="E20" s="12">
        <f>SUM(E5:E19)</f>
        <v>127500</v>
      </c>
      <c r="F20" s="12">
        <f>SUM(F5:F19)</f>
        <v>110054.83</v>
      </c>
      <c r="G20" s="11">
        <v>96500</v>
      </c>
      <c r="H20" s="11">
        <v>256038</v>
      </c>
      <c r="I20" s="11">
        <v>308026</v>
      </c>
      <c r="J20" s="3"/>
      <c r="K20" s="3"/>
    </row>
    <row r="21" spans="1:11" ht="15.6" x14ac:dyDescent="0.3">
      <c r="A21" s="7"/>
      <c r="B21" s="7"/>
      <c r="C21" s="7"/>
      <c r="D21" s="7"/>
      <c r="E21" s="7"/>
      <c r="F21" s="7"/>
      <c r="G21" s="7"/>
      <c r="H21" s="7"/>
      <c r="I21" s="7"/>
      <c r="J21" s="9"/>
    </row>
    <row r="22" spans="1:11" ht="15.6" x14ac:dyDescent="0.3">
      <c r="A22" s="7"/>
      <c r="B22" s="7"/>
      <c r="C22" s="7"/>
      <c r="D22" s="7"/>
      <c r="E22" s="7"/>
      <c r="F22" s="7"/>
      <c r="G22" s="7"/>
      <c r="H22" s="7"/>
      <c r="I22" s="7"/>
      <c r="J22" s="9"/>
    </row>
    <row r="23" spans="1:11" ht="15.6" x14ac:dyDescent="0.3">
      <c r="A23" s="7"/>
      <c r="B23" s="11" t="s">
        <v>23</v>
      </c>
      <c r="C23" s="11"/>
      <c r="D23" s="11"/>
      <c r="E23" s="11"/>
      <c r="F23" s="11"/>
      <c r="G23" s="7"/>
      <c r="H23" s="7"/>
      <c r="I23" s="7"/>
      <c r="J23" s="9"/>
    </row>
    <row r="24" spans="1:11" ht="15.6" x14ac:dyDescent="0.3">
      <c r="A24" s="7">
        <v>4301</v>
      </c>
      <c r="B24" s="7" t="s">
        <v>24</v>
      </c>
      <c r="C24" s="8">
        <v>10000</v>
      </c>
      <c r="D24" s="8">
        <v>6396.36</v>
      </c>
      <c r="E24" s="8">
        <v>6000</v>
      </c>
      <c r="F24" s="8">
        <v>2295.5500000000002</v>
      </c>
      <c r="G24" s="7">
        <v>2500</v>
      </c>
      <c r="H24" s="7">
        <v>1769</v>
      </c>
      <c r="I24" s="7">
        <v>12610.54</v>
      </c>
      <c r="J24" s="9"/>
    </row>
    <row r="25" spans="1:11" ht="15.6" x14ac:dyDescent="0.3">
      <c r="A25" s="7">
        <v>4302</v>
      </c>
      <c r="B25" s="7" t="s">
        <v>25</v>
      </c>
      <c r="C25" s="8"/>
      <c r="D25" s="8">
        <v>2095.41</v>
      </c>
      <c r="E25" s="8">
        <v>3000</v>
      </c>
      <c r="F25" s="8">
        <v>1758.33</v>
      </c>
      <c r="G25" s="7">
        <v>2000</v>
      </c>
      <c r="H25" s="7">
        <v>2024</v>
      </c>
      <c r="I25" s="7">
        <v>2801.15</v>
      </c>
      <c r="J25" s="9"/>
    </row>
    <row r="26" spans="1:11" ht="15.6" x14ac:dyDescent="0.3">
      <c r="A26" s="7">
        <v>4304</v>
      </c>
      <c r="B26" s="7" t="s">
        <v>26</v>
      </c>
      <c r="C26" s="8"/>
      <c r="D26" s="8"/>
      <c r="E26" s="8"/>
      <c r="F26" s="8"/>
      <c r="G26" s="7">
        <v>0</v>
      </c>
      <c r="H26" s="7">
        <v>18371</v>
      </c>
      <c r="I26" s="7">
        <v>27309.52</v>
      </c>
      <c r="J26" s="9"/>
    </row>
    <row r="27" spans="1:11" ht="15.6" x14ac:dyDescent="0.3">
      <c r="A27" s="7">
        <v>4305</v>
      </c>
      <c r="B27" s="7" t="s">
        <v>27</v>
      </c>
      <c r="C27" s="8">
        <v>5000</v>
      </c>
      <c r="D27" s="8">
        <v>2309.02</v>
      </c>
      <c r="E27" s="8">
        <v>1000</v>
      </c>
      <c r="F27" s="8">
        <v>1053.1400000000001</v>
      </c>
      <c r="G27" s="7">
        <v>2000</v>
      </c>
      <c r="H27" s="7">
        <v>2465</v>
      </c>
      <c r="I27" s="7">
        <v>3151.88</v>
      </c>
      <c r="J27" s="9"/>
    </row>
    <row r="28" spans="1:11" ht="15.6" x14ac:dyDescent="0.3">
      <c r="A28" s="7">
        <v>4310</v>
      </c>
      <c r="B28" s="7" t="s">
        <v>28</v>
      </c>
      <c r="C28" s="8"/>
      <c r="D28" s="8"/>
      <c r="E28" s="8"/>
      <c r="F28" s="8"/>
      <c r="G28" s="7">
        <v>0</v>
      </c>
      <c r="H28" s="7">
        <v>0</v>
      </c>
      <c r="I28" s="7">
        <v>0</v>
      </c>
      <c r="J28" s="9"/>
    </row>
    <row r="29" spans="1:11" ht="15.6" x14ac:dyDescent="0.3">
      <c r="A29" s="7">
        <v>6010</v>
      </c>
      <c r="B29" s="7" t="s">
        <v>29</v>
      </c>
      <c r="C29" s="8">
        <v>500</v>
      </c>
      <c r="D29" s="8">
        <v>856</v>
      </c>
      <c r="E29" s="8"/>
      <c r="F29" s="8">
        <v>951</v>
      </c>
      <c r="G29" s="7">
        <v>0</v>
      </c>
      <c r="H29" s="7">
        <v>1056</v>
      </c>
      <c r="I29" s="7">
        <v>1174</v>
      </c>
      <c r="J29" s="9"/>
    </row>
    <row r="30" spans="1:11" ht="15.6" x14ac:dyDescent="0.3">
      <c r="A30" s="7">
        <v>6300</v>
      </c>
      <c r="B30" s="7" t="s">
        <v>30</v>
      </c>
      <c r="C30" s="8">
        <v>76000</v>
      </c>
      <c r="D30" s="8">
        <v>67587</v>
      </c>
      <c r="E30" s="8">
        <v>50000</v>
      </c>
      <c r="F30" s="8">
        <v>37632</v>
      </c>
      <c r="G30" s="7">
        <v>50000</v>
      </c>
      <c r="H30" s="7">
        <v>48088</v>
      </c>
      <c r="I30" s="7">
        <v>77896</v>
      </c>
      <c r="J30" s="9"/>
    </row>
    <row r="31" spans="1:11" ht="15.6" x14ac:dyDescent="0.3">
      <c r="A31" s="7">
        <v>6390</v>
      </c>
      <c r="B31" s="7" t="s">
        <v>31</v>
      </c>
      <c r="C31" s="8"/>
      <c r="D31" s="8"/>
      <c r="E31" s="8"/>
      <c r="F31" s="8">
        <v>255.44</v>
      </c>
      <c r="G31" s="7"/>
      <c r="H31" s="7"/>
      <c r="I31" s="7"/>
      <c r="J31" s="9"/>
    </row>
    <row r="32" spans="1:11" ht="15.6" x14ac:dyDescent="0.3">
      <c r="A32" s="7">
        <v>6541</v>
      </c>
      <c r="B32" s="7" t="s">
        <v>32</v>
      </c>
      <c r="C32" s="8"/>
      <c r="D32" s="8"/>
      <c r="E32" s="8"/>
      <c r="F32" s="8"/>
      <c r="G32" s="7">
        <v>0</v>
      </c>
      <c r="H32" s="7">
        <v>0</v>
      </c>
      <c r="I32" s="7">
        <v>907</v>
      </c>
      <c r="J32" s="9"/>
    </row>
    <row r="33" spans="1:10" ht="15.6" x14ac:dyDescent="0.3">
      <c r="A33" s="7">
        <v>6560</v>
      </c>
      <c r="B33" s="7" t="s">
        <v>33</v>
      </c>
      <c r="C33" s="8"/>
      <c r="D33" s="8">
        <v>298.5</v>
      </c>
      <c r="E33" s="8"/>
      <c r="F33" s="8"/>
      <c r="G33" s="7"/>
      <c r="H33" s="7"/>
      <c r="I33" s="7"/>
      <c r="J33" s="9"/>
    </row>
    <row r="34" spans="1:10" ht="15.6" x14ac:dyDescent="0.3">
      <c r="A34" s="7">
        <v>6580</v>
      </c>
      <c r="B34" s="7" t="s">
        <v>34</v>
      </c>
      <c r="C34" s="8">
        <v>5000</v>
      </c>
      <c r="D34" s="8">
        <v>5445.32</v>
      </c>
      <c r="E34" s="8"/>
      <c r="F34" s="8">
        <v>406.25</v>
      </c>
      <c r="G34" s="7">
        <v>0</v>
      </c>
      <c r="H34" s="7">
        <v>583</v>
      </c>
      <c r="I34" s="7">
        <v>4078</v>
      </c>
      <c r="J34" s="9"/>
    </row>
    <row r="35" spans="1:10" ht="15.6" x14ac:dyDescent="0.3">
      <c r="A35" s="7">
        <v>6590</v>
      </c>
      <c r="B35" s="7" t="s">
        <v>35</v>
      </c>
      <c r="C35" s="8"/>
      <c r="D35" s="8"/>
      <c r="E35" s="8"/>
      <c r="F35" s="8"/>
      <c r="G35" s="7">
        <v>0</v>
      </c>
      <c r="H35" s="7">
        <v>0</v>
      </c>
      <c r="I35" s="7">
        <v>313.8</v>
      </c>
      <c r="J35" s="9"/>
    </row>
    <row r="36" spans="1:10" ht="15.6" x14ac:dyDescent="0.3">
      <c r="A36" s="7">
        <v>6620</v>
      </c>
      <c r="B36" s="7" t="s">
        <v>36</v>
      </c>
      <c r="C36" s="8"/>
      <c r="D36" s="8"/>
      <c r="E36" s="8"/>
      <c r="F36" s="8"/>
      <c r="G36" s="7">
        <v>0</v>
      </c>
      <c r="H36" s="7">
        <v>0</v>
      </c>
      <c r="I36" s="7">
        <v>665</v>
      </c>
      <c r="J36" s="9"/>
    </row>
    <row r="37" spans="1:10" ht="15.6" x14ac:dyDescent="0.3">
      <c r="A37" s="7">
        <v>6703</v>
      </c>
      <c r="B37" s="7" t="s">
        <v>37</v>
      </c>
      <c r="C37" s="8">
        <v>23500</v>
      </c>
      <c r="D37" s="8">
        <v>20500</v>
      </c>
      <c r="E37" s="8">
        <v>23500</v>
      </c>
      <c r="F37" s="8">
        <v>16000</v>
      </c>
      <c r="G37" s="7">
        <v>16000</v>
      </c>
      <c r="H37" s="7">
        <v>16000</v>
      </c>
      <c r="I37" s="7">
        <v>12500</v>
      </c>
      <c r="J37" s="9"/>
    </row>
    <row r="38" spans="1:10" ht="15.6" x14ac:dyDescent="0.3">
      <c r="A38" s="7">
        <v>6720</v>
      </c>
      <c r="B38" s="7" t="s">
        <v>38</v>
      </c>
      <c r="C38" s="8">
        <v>25000</v>
      </c>
      <c r="D38" s="8">
        <v>38812</v>
      </c>
      <c r="E38" s="8"/>
      <c r="F38" s="8"/>
      <c r="G38" s="7"/>
      <c r="H38" s="7"/>
      <c r="I38" s="7"/>
      <c r="J38" s="9"/>
    </row>
    <row r="39" spans="1:10" ht="15.6" x14ac:dyDescent="0.3">
      <c r="A39" s="7">
        <v>6791</v>
      </c>
      <c r="B39" s="7" t="s">
        <v>39</v>
      </c>
      <c r="C39" s="8"/>
      <c r="D39" s="8"/>
      <c r="E39" s="8"/>
      <c r="F39" s="8"/>
      <c r="G39" s="7">
        <v>0</v>
      </c>
      <c r="H39" s="7">
        <v>0</v>
      </c>
      <c r="I39" s="7">
        <v>0</v>
      </c>
      <c r="J39" s="9"/>
    </row>
    <row r="40" spans="1:10" ht="15.6" x14ac:dyDescent="0.3">
      <c r="A40" s="7">
        <v>6792</v>
      </c>
      <c r="B40" s="7" t="s">
        <v>40</v>
      </c>
      <c r="C40" s="8">
        <v>24000</v>
      </c>
      <c r="D40" s="8">
        <v>12000</v>
      </c>
      <c r="E40" s="8">
        <v>20000</v>
      </c>
      <c r="F40" s="8">
        <v>3000</v>
      </c>
      <c r="G40" s="7">
        <v>20000</v>
      </c>
      <c r="H40" s="7">
        <v>16000</v>
      </c>
      <c r="I40" s="7">
        <v>44500</v>
      </c>
      <c r="J40" s="9"/>
    </row>
    <row r="41" spans="1:10" ht="15.6" x14ac:dyDescent="0.3">
      <c r="A41" s="7">
        <v>6793</v>
      </c>
      <c r="B41" s="7" t="s">
        <v>41</v>
      </c>
      <c r="C41" s="8"/>
      <c r="D41" s="8"/>
      <c r="E41" s="8"/>
      <c r="F41" s="8"/>
      <c r="G41" s="7">
        <v>0</v>
      </c>
      <c r="H41" s="7">
        <v>12000</v>
      </c>
      <c r="I41" s="7">
        <v>10000</v>
      </c>
      <c r="J41" s="9"/>
    </row>
    <row r="42" spans="1:10" ht="15.6" x14ac:dyDescent="0.3">
      <c r="A42" s="7">
        <v>6795</v>
      </c>
      <c r="B42" s="7" t="s">
        <v>42</v>
      </c>
      <c r="C42" s="8">
        <v>15000</v>
      </c>
      <c r="D42" s="8">
        <v>10800</v>
      </c>
      <c r="E42" s="8">
        <v>12000</v>
      </c>
      <c r="F42" s="8">
        <v>7800</v>
      </c>
      <c r="G42" s="7">
        <v>12000</v>
      </c>
      <c r="H42" s="7">
        <v>2400</v>
      </c>
      <c r="I42" s="7">
        <v>29200</v>
      </c>
      <c r="J42" s="9"/>
    </row>
    <row r="43" spans="1:10" ht="15.6" x14ac:dyDescent="0.3">
      <c r="A43" s="7">
        <v>6800</v>
      </c>
      <c r="B43" s="7" t="s">
        <v>43</v>
      </c>
      <c r="C43" s="8"/>
      <c r="D43" s="8"/>
      <c r="E43" s="8">
        <v>200</v>
      </c>
      <c r="F43" s="8"/>
      <c r="G43" s="7">
        <v>500</v>
      </c>
      <c r="H43" s="7">
        <v>222</v>
      </c>
      <c r="I43" s="7">
        <v>103</v>
      </c>
      <c r="J43" s="9"/>
    </row>
    <row r="44" spans="1:10" ht="15.6" x14ac:dyDescent="0.3">
      <c r="A44" s="7">
        <v>6810</v>
      </c>
      <c r="B44" s="7" t="s">
        <v>44</v>
      </c>
      <c r="C44" s="8">
        <v>5000</v>
      </c>
      <c r="D44" s="8">
        <v>4839</v>
      </c>
      <c r="E44" s="8">
        <v>5000</v>
      </c>
      <c r="F44" s="8">
        <v>4551.68</v>
      </c>
      <c r="G44" s="7">
        <v>5000</v>
      </c>
      <c r="H44" s="7">
        <v>4514</v>
      </c>
      <c r="I44" s="7">
        <v>3570</v>
      </c>
      <c r="J44" s="9"/>
    </row>
    <row r="45" spans="1:10" ht="15.6" x14ac:dyDescent="0.3">
      <c r="A45" s="7">
        <v>6820</v>
      </c>
      <c r="B45" s="7" t="s">
        <v>45</v>
      </c>
      <c r="C45" s="8"/>
      <c r="D45" s="8"/>
      <c r="E45" s="8"/>
      <c r="F45" s="8"/>
      <c r="G45" s="7">
        <v>0</v>
      </c>
      <c r="H45" s="7">
        <v>0</v>
      </c>
      <c r="I45" s="7">
        <v>0</v>
      </c>
      <c r="J45" s="9"/>
    </row>
    <row r="46" spans="1:10" ht="15.6" x14ac:dyDescent="0.3">
      <c r="A46" s="7">
        <v>6860</v>
      </c>
      <c r="B46" s="7" t="s">
        <v>46</v>
      </c>
      <c r="C46" s="8">
        <v>5000</v>
      </c>
      <c r="D46" s="8">
        <v>4182.8</v>
      </c>
      <c r="E46" s="8">
        <v>4000</v>
      </c>
      <c r="F46" s="8">
        <v>3405.3</v>
      </c>
      <c r="G46" s="7">
        <v>2000</v>
      </c>
      <c r="H46" s="7">
        <v>1213</v>
      </c>
      <c r="I46" s="7">
        <v>12333.5</v>
      </c>
      <c r="J46" s="9"/>
    </row>
    <row r="47" spans="1:10" ht="15.6" x14ac:dyDescent="0.3">
      <c r="A47" s="7">
        <v>6862</v>
      </c>
      <c r="B47" s="7" t="s">
        <v>47</v>
      </c>
      <c r="C47" s="8">
        <v>7000</v>
      </c>
      <c r="D47" s="8"/>
      <c r="E47" s="8">
        <v>5000</v>
      </c>
      <c r="F47" s="8"/>
      <c r="G47" s="7">
        <v>0</v>
      </c>
      <c r="H47" s="7">
        <v>0</v>
      </c>
      <c r="I47" s="7">
        <v>6385</v>
      </c>
      <c r="J47" s="9"/>
    </row>
    <row r="48" spans="1:10" ht="15.6" x14ac:dyDescent="0.3">
      <c r="A48" s="7">
        <v>6864</v>
      </c>
      <c r="B48" s="7" t="s">
        <v>48</v>
      </c>
      <c r="C48" s="8"/>
      <c r="D48" s="8"/>
      <c r="E48" s="8"/>
      <c r="F48" s="8"/>
      <c r="G48" s="7">
        <v>0</v>
      </c>
      <c r="H48" s="7">
        <v>0</v>
      </c>
      <c r="I48" s="7">
        <v>2519</v>
      </c>
      <c r="J48" s="9"/>
    </row>
    <row r="49" spans="1:11" ht="15.6" x14ac:dyDescent="0.3">
      <c r="A49" s="7">
        <v>6865</v>
      </c>
      <c r="B49" s="7" t="s">
        <v>49</v>
      </c>
      <c r="C49" s="8"/>
      <c r="D49" s="8"/>
      <c r="E49" s="8"/>
      <c r="F49" s="8"/>
      <c r="G49" s="7">
        <v>0</v>
      </c>
      <c r="H49" s="7">
        <v>0</v>
      </c>
      <c r="I49" s="7">
        <v>7000</v>
      </c>
      <c r="J49" s="9"/>
    </row>
    <row r="50" spans="1:11" ht="15.6" x14ac:dyDescent="0.3">
      <c r="A50" s="7">
        <v>6868</v>
      </c>
      <c r="B50" s="7" t="s">
        <v>65</v>
      </c>
      <c r="C50" s="10">
        <v>42390</v>
      </c>
      <c r="D50" s="8">
        <v>120010.68</v>
      </c>
      <c r="E50" s="8">
        <v>90000</v>
      </c>
      <c r="F50" s="8"/>
      <c r="G50" s="7">
        <v>100000</v>
      </c>
      <c r="H50" s="7">
        <v>9754</v>
      </c>
      <c r="I50" s="7"/>
      <c r="J50" s="9"/>
    </row>
    <row r="51" spans="1:11" ht="15.6" x14ac:dyDescent="0.3">
      <c r="A51" s="7">
        <v>6872</v>
      </c>
      <c r="B51" s="7" t="s">
        <v>42</v>
      </c>
      <c r="C51" s="8"/>
      <c r="D51" s="8">
        <v>4000</v>
      </c>
      <c r="E51" s="8"/>
      <c r="F51" s="8"/>
      <c r="G51" s="7"/>
      <c r="H51" s="7"/>
      <c r="I51" s="7"/>
      <c r="J51" s="9"/>
    </row>
    <row r="52" spans="1:11" ht="15.6" x14ac:dyDescent="0.3">
      <c r="A52" s="7">
        <v>6900</v>
      </c>
      <c r="B52" s="7" t="s">
        <v>50</v>
      </c>
      <c r="C52" s="8">
        <v>4000</v>
      </c>
      <c r="D52" s="8">
        <v>3828</v>
      </c>
      <c r="E52" s="8">
        <v>2000</v>
      </c>
      <c r="F52" s="8">
        <v>1639</v>
      </c>
      <c r="G52" s="7">
        <v>4000</v>
      </c>
      <c r="H52" s="7">
        <v>3118</v>
      </c>
      <c r="I52" s="7">
        <v>1592.36</v>
      </c>
      <c r="J52" s="9"/>
    </row>
    <row r="53" spans="1:11" ht="15.6" x14ac:dyDescent="0.3">
      <c r="A53" s="7">
        <v>6940</v>
      </c>
      <c r="B53" s="7" t="s">
        <v>51</v>
      </c>
      <c r="C53" s="8"/>
      <c r="D53" s="8"/>
      <c r="E53" s="8"/>
      <c r="F53" s="8"/>
      <c r="G53" s="7">
        <v>0</v>
      </c>
      <c r="H53" s="7">
        <v>0</v>
      </c>
      <c r="I53" s="7">
        <v>0</v>
      </c>
      <c r="J53" s="9"/>
    </row>
    <row r="54" spans="1:11" ht="15.6" x14ac:dyDescent="0.3">
      <c r="A54" s="7">
        <v>7140</v>
      </c>
      <c r="B54" s="7" t="s">
        <v>52</v>
      </c>
      <c r="C54" s="8"/>
      <c r="D54" s="8"/>
      <c r="E54" s="8"/>
      <c r="F54" s="8"/>
      <c r="G54" s="7">
        <v>2000</v>
      </c>
      <c r="H54" s="7">
        <v>300</v>
      </c>
      <c r="I54" s="7">
        <v>513</v>
      </c>
      <c r="J54" s="9"/>
    </row>
    <row r="55" spans="1:11" ht="15.6" x14ac:dyDescent="0.3">
      <c r="A55" s="7">
        <v>7320</v>
      </c>
      <c r="B55" s="7" t="s">
        <v>53</v>
      </c>
      <c r="C55" s="8"/>
      <c r="D55" s="8"/>
      <c r="E55" s="8"/>
      <c r="F55" s="8"/>
      <c r="G55" s="7">
        <v>0</v>
      </c>
      <c r="H55" s="7">
        <v>0</v>
      </c>
      <c r="I55" s="7">
        <v>500</v>
      </c>
      <c r="J55" s="9"/>
    </row>
    <row r="56" spans="1:11" ht="15.6" x14ac:dyDescent="0.3">
      <c r="A56" s="7">
        <v>7410</v>
      </c>
      <c r="B56" s="7" t="s">
        <v>54</v>
      </c>
      <c r="C56" s="8">
        <v>12000</v>
      </c>
      <c r="D56" s="8">
        <v>8500</v>
      </c>
      <c r="E56" s="8">
        <v>12000</v>
      </c>
      <c r="F56" s="8">
        <v>11600</v>
      </c>
      <c r="G56" s="7">
        <v>12700</v>
      </c>
      <c r="H56" s="7">
        <v>12700</v>
      </c>
      <c r="I56" s="7">
        <v>28000</v>
      </c>
      <c r="J56" s="9"/>
    </row>
    <row r="57" spans="1:11" ht="15.6" x14ac:dyDescent="0.3">
      <c r="A57" s="7">
        <v>7411</v>
      </c>
      <c r="B57" s="7" t="s">
        <v>55</v>
      </c>
      <c r="C57" s="8"/>
      <c r="D57" s="8"/>
      <c r="E57" s="8"/>
      <c r="F57" s="8"/>
      <c r="G57" s="7">
        <v>0</v>
      </c>
      <c r="H57" s="7">
        <v>0</v>
      </c>
      <c r="I57" s="7">
        <v>0</v>
      </c>
      <c r="J57" s="9"/>
    </row>
    <row r="58" spans="1:11" ht="15.6" x14ac:dyDescent="0.3">
      <c r="A58" s="7">
        <v>7416</v>
      </c>
      <c r="B58" s="7" t="s">
        <v>56</v>
      </c>
      <c r="C58" s="8">
        <v>6000</v>
      </c>
      <c r="D58" s="8"/>
      <c r="E58" s="8">
        <v>6000</v>
      </c>
      <c r="F58" s="8"/>
      <c r="G58" s="7">
        <v>5000</v>
      </c>
      <c r="H58" s="7">
        <v>0</v>
      </c>
      <c r="I58" s="7">
        <v>0</v>
      </c>
      <c r="J58" s="9"/>
    </row>
    <row r="59" spans="1:11" ht="15.6" x14ac:dyDescent="0.3">
      <c r="A59" s="7">
        <v>7430</v>
      </c>
      <c r="B59" s="7" t="s">
        <v>57</v>
      </c>
      <c r="C59" s="8">
        <v>2500</v>
      </c>
      <c r="D59" s="8">
        <v>2020</v>
      </c>
      <c r="E59" s="8">
        <v>4000</v>
      </c>
      <c r="F59" s="8">
        <v>458</v>
      </c>
      <c r="G59" s="7">
        <v>4000</v>
      </c>
      <c r="H59" s="7">
        <v>3943</v>
      </c>
      <c r="I59" s="7">
        <v>1435</v>
      </c>
      <c r="J59" s="9"/>
    </row>
    <row r="60" spans="1:11" ht="15.6" x14ac:dyDescent="0.3">
      <c r="A60" s="7">
        <v>7500</v>
      </c>
      <c r="B60" s="7" t="s">
        <v>58</v>
      </c>
      <c r="C60" s="8">
        <v>2000</v>
      </c>
      <c r="D60" s="8">
        <v>392</v>
      </c>
      <c r="E60" s="8">
        <v>5000</v>
      </c>
      <c r="F60" s="8">
        <v>4798</v>
      </c>
      <c r="G60" s="7">
        <v>5000</v>
      </c>
      <c r="H60" s="7">
        <v>4605</v>
      </c>
      <c r="I60" s="7">
        <v>0</v>
      </c>
      <c r="J60" s="9"/>
    </row>
    <row r="61" spans="1:11" ht="15.6" x14ac:dyDescent="0.3">
      <c r="A61" s="7">
        <v>7770</v>
      </c>
      <c r="B61" s="7" t="s">
        <v>59</v>
      </c>
      <c r="C61" s="8">
        <v>2000</v>
      </c>
      <c r="D61" s="8">
        <v>1707</v>
      </c>
      <c r="E61" s="8">
        <v>2000</v>
      </c>
      <c r="F61" s="8">
        <v>1557</v>
      </c>
      <c r="G61" s="7">
        <v>2000</v>
      </c>
      <c r="H61" s="7">
        <v>1904</v>
      </c>
      <c r="I61" s="7">
        <v>2151.0500000000002</v>
      </c>
      <c r="J61" s="9"/>
    </row>
    <row r="62" spans="1:11" ht="15.6" x14ac:dyDescent="0.3">
      <c r="A62" s="7">
        <v>7794</v>
      </c>
      <c r="B62" s="7" t="s">
        <v>60</v>
      </c>
      <c r="C62" s="8"/>
      <c r="D62" s="8"/>
      <c r="E62" s="8"/>
      <c r="F62" s="8"/>
      <c r="G62" s="7">
        <v>0</v>
      </c>
      <c r="H62" s="7">
        <v>0</v>
      </c>
      <c r="I62" s="7">
        <v>0</v>
      </c>
      <c r="J62" s="9"/>
    </row>
    <row r="63" spans="1:11" ht="15.6" x14ac:dyDescent="0.3">
      <c r="A63" s="7">
        <v>7799</v>
      </c>
      <c r="B63" s="7" t="s">
        <v>61</v>
      </c>
      <c r="C63" s="8">
        <v>5500</v>
      </c>
      <c r="D63" s="8">
        <v>5335.45</v>
      </c>
      <c r="E63" s="8">
        <v>8000</v>
      </c>
      <c r="F63" s="8">
        <v>5919</v>
      </c>
      <c r="G63" s="7"/>
      <c r="H63" s="7">
        <v>5862</v>
      </c>
      <c r="I63" s="7">
        <v>7806.23</v>
      </c>
      <c r="J63" s="9"/>
    </row>
    <row r="64" spans="1:11" ht="15.6" x14ac:dyDescent="0.3">
      <c r="A64" s="7"/>
      <c r="B64" s="11" t="s">
        <v>62</v>
      </c>
      <c r="C64" s="12">
        <f>SUM(C24:C63)</f>
        <v>277390</v>
      </c>
      <c r="D64" s="12">
        <f>SUM(D24:D63)</f>
        <v>321914.53999999998</v>
      </c>
      <c r="E64" s="12">
        <f t="shared" ref="E64:F64" si="0">SUM(E24:E63)</f>
        <v>258700</v>
      </c>
      <c r="F64" s="12">
        <f t="shared" si="0"/>
        <v>105079.69000000002</v>
      </c>
      <c r="G64" s="11">
        <v>246700</v>
      </c>
      <c r="H64" s="11">
        <v>168891</v>
      </c>
      <c r="I64" s="11">
        <v>301015</v>
      </c>
      <c r="J64" s="3"/>
      <c r="K64" s="3"/>
    </row>
    <row r="65" spans="1:11" ht="15.6" x14ac:dyDescent="0.3">
      <c r="A65" s="7"/>
      <c r="B65" s="7"/>
      <c r="C65" s="7"/>
      <c r="D65" s="7"/>
      <c r="E65" s="7"/>
      <c r="F65" s="7"/>
      <c r="G65" s="7"/>
      <c r="H65" s="7"/>
      <c r="I65" s="7"/>
      <c r="J65" s="9"/>
      <c r="K65" s="9"/>
    </row>
    <row r="66" spans="1:11" ht="15.6" x14ac:dyDescent="0.3">
      <c r="A66" s="7"/>
      <c r="B66" s="11" t="s">
        <v>63</v>
      </c>
      <c r="C66" s="13">
        <f>C20-C64</f>
        <v>2800</v>
      </c>
      <c r="D66" s="13">
        <f>D20-D64</f>
        <v>-124884.53999999998</v>
      </c>
      <c r="E66" s="13">
        <f t="shared" ref="E66:F66" si="1">E20-E64</f>
        <v>-131200</v>
      </c>
      <c r="F66" s="13">
        <f t="shared" si="1"/>
        <v>4975.1399999999849</v>
      </c>
      <c r="G66" s="11">
        <v>-150200</v>
      </c>
      <c r="H66" s="11">
        <v>87147</v>
      </c>
      <c r="I66" s="11">
        <v>7011</v>
      </c>
      <c r="J66" s="3"/>
      <c r="K66" s="3"/>
    </row>
    <row r="67" spans="1:11" ht="15.6" x14ac:dyDescent="0.3">
      <c r="B67" s="14"/>
      <c r="C67" s="3"/>
      <c r="D67" s="3"/>
      <c r="E67" s="3"/>
      <c r="F67" s="3"/>
      <c r="G67" s="2"/>
      <c r="H67" s="2"/>
    </row>
    <row r="68" spans="1:11" x14ac:dyDescent="0.3">
      <c r="E68" s="15"/>
      <c r="G68" s="2"/>
    </row>
    <row r="70" spans="1:11" x14ac:dyDescent="0.3">
      <c r="B70" s="16"/>
      <c r="C70" s="17"/>
    </row>
    <row r="71" spans="1:11" x14ac:dyDescent="0.3">
      <c r="B71" s="16"/>
      <c r="C71" s="17"/>
    </row>
  </sheetData>
  <mergeCells count="1">
    <mergeCell ref="B1:L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Olav Fredriksen</dc:creator>
  <cp:lastModifiedBy>bruker</cp:lastModifiedBy>
  <dcterms:created xsi:type="dcterms:W3CDTF">2015-06-05T18:19:34Z</dcterms:created>
  <dcterms:modified xsi:type="dcterms:W3CDTF">2023-02-04T16:25:51Z</dcterms:modified>
</cp:coreProperties>
</file>